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Jourdan\OCR\"/>
    </mc:Choice>
  </mc:AlternateContent>
  <bookViews>
    <workbookView xWindow="0" yWindow="0" windowWidth="28800" windowHeight="13020"/>
  </bookViews>
  <sheets>
    <sheet name="Schools FINAL" sheetId="1" r:id="rId1"/>
    <sheet name="Charter Schools FIN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D23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24" i="2" l="1"/>
  <c r="D28" i="2" s="1"/>
  <c r="E128" i="1" l="1"/>
  <c r="E127" i="1"/>
  <c r="E126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<sst xmlns="http://schemas.openxmlformats.org/spreadsheetml/2006/main" count="398" uniqueCount="280">
  <si>
    <t>L</t>
  </si>
  <si>
    <t>#</t>
  </si>
  <si>
    <t>School</t>
  </si>
  <si>
    <t>SWD Oct '14</t>
  </si>
  <si>
    <t>REDUCED: Mat @ $2</t>
  </si>
  <si>
    <t>Clerical Hrs/Day Mod #1</t>
  </si>
  <si>
    <t>E</t>
  </si>
  <si>
    <t>0051</t>
  </si>
  <si>
    <t>Anona Elementary School</t>
  </si>
  <si>
    <t>0111</t>
  </si>
  <si>
    <t>Azalea Elementary School</t>
  </si>
  <si>
    <t>0131</t>
  </si>
  <si>
    <t>Bardmoor Elementary School</t>
  </si>
  <si>
    <t>0151</t>
  </si>
  <si>
    <t>Bauder Elementary School</t>
  </si>
  <si>
    <t>0161</t>
  </si>
  <si>
    <t>Bay Point Elementary School</t>
  </si>
  <si>
    <t>0231</t>
  </si>
  <si>
    <t>Bay Vista Fundamental Elementary</t>
  </si>
  <si>
    <t>0271</t>
  </si>
  <si>
    <t>Bear Creek Elementary School</t>
  </si>
  <si>
    <t>0321</t>
  </si>
  <si>
    <t>Belcher Elementary School</t>
  </si>
  <si>
    <t>0371</t>
  </si>
  <si>
    <t>Belleair Elementary School</t>
  </si>
  <si>
    <t>0391</t>
  </si>
  <si>
    <t>Blanton Elementary School</t>
  </si>
  <si>
    <t>0441</t>
  </si>
  <si>
    <t>Brooker Creek Elementary School</t>
  </si>
  <si>
    <t>0481</t>
  </si>
  <si>
    <t>Campbell Park Elementary School</t>
  </si>
  <si>
    <t>0811</t>
  </si>
  <si>
    <t>Cross Bayou Elementary</t>
  </si>
  <si>
    <t>0851</t>
  </si>
  <si>
    <t>Curlew Creek Elementary</t>
  </si>
  <si>
    <t>3131</t>
  </si>
  <si>
    <t>Curtis Fundamental Elementary</t>
  </si>
  <si>
    <t>6261</t>
  </si>
  <si>
    <t>Cypress Woods Elementary School</t>
  </si>
  <si>
    <t>1821</t>
  </si>
  <si>
    <t>Douglas Jamerson Elementary</t>
  </si>
  <si>
    <t>1071</t>
  </si>
  <si>
    <t>Dunedin Elementary School</t>
  </si>
  <si>
    <t>1131</t>
  </si>
  <si>
    <t>Eisenhower Elementary School</t>
  </si>
  <si>
    <t>1211</t>
  </si>
  <si>
    <t>Fairmount Park Elementary</t>
  </si>
  <si>
    <t>1331</t>
  </si>
  <si>
    <t>Forest Lakes Elementary</t>
  </si>
  <si>
    <t>1341</t>
  </si>
  <si>
    <t>Frontier Elementary School</t>
  </si>
  <si>
    <t>1361</t>
  </si>
  <si>
    <t>Fuguitt Elementary School</t>
  </si>
  <si>
    <t>1481</t>
  </si>
  <si>
    <t>Garrison Jones Elementary School</t>
  </si>
  <si>
    <t>Gulf Beaches Magnet</t>
  </si>
  <si>
    <t>1691</t>
  </si>
  <si>
    <t>Gulfport Elementary School</t>
  </si>
  <si>
    <t>1811</t>
  </si>
  <si>
    <t>High Point Elementary</t>
  </si>
  <si>
    <t>1781</t>
  </si>
  <si>
    <t>Highland Lakes Elementary School</t>
  </si>
  <si>
    <t>Kings Highway Elementary Magnet</t>
  </si>
  <si>
    <t>6281</t>
  </si>
  <si>
    <t>Lake St George Elementary</t>
  </si>
  <si>
    <t>1961</t>
  </si>
  <si>
    <t>Lakeview Fundamental Elementary</t>
  </si>
  <si>
    <t>2021</t>
  </si>
  <si>
    <t>Lakewood Elementary School</t>
  </si>
  <si>
    <t>2141</t>
  </si>
  <si>
    <t>Lealman Avenue Elementary School</t>
  </si>
  <si>
    <t>0991</t>
  </si>
  <si>
    <t>Leila Davis Elementary School</t>
  </si>
  <si>
    <t>1421</t>
  </si>
  <si>
    <t>Lynch Elementary School</t>
  </si>
  <si>
    <t>2281</t>
  </si>
  <si>
    <t>Maximo Elementary School</t>
  </si>
  <si>
    <t>2301</t>
  </si>
  <si>
    <t>McMullen-Booth Elementary School</t>
  </si>
  <si>
    <t>2371</t>
  </si>
  <si>
    <t>Melrose Elementary School</t>
  </si>
  <si>
    <t>2431</t>
  </si>
  <si>
    <t>Mildred Helms Elementary School</t>
  </si>
  <si>
    <t>2531</t>
  </si>
  <si>
    <t>Mount Vernon Elementary School</t>
  </si>
  <si>
    <t>4591</t>
  </si>
  <si>
    <t>New Heights Elementary</t>
  </si>
  <si>
    <t>2691</t>
  </si>
  <si>
    <t>North Shore Elementary School</t>
  </si>
  <si>
    <t>2791</t>
  </si>
  <si>
    <t>Northwest Elementary School</t>
  </si>
  <si>
    <t>2921</t>
  </si>
  <si>
    <t>Oakhurst Elementary School</t>
  </si>
  <si>
    <t>2961</t>
  </si>
  <si>
    <t>Oldsmar Elementary School</t>
  </si>
  <si>
    <t>3021</t>
  </si>
  <si>
    <t xml:space="preserve">Orange Grove Elementary </t>
  </si>
  <si>
    <t>3071</t>
  </si>
  <si>
    <t>Ozona Elementary School</t>
  </si>
  <si>
    <t>3281</t>
  </si>
  <si>
    <t>Pasadena Fundamental Elementary</t>
  </si>
  <si>
    <t>1471</t>
  </si>
  <si>
    <t>Perkins Elementary School</t>
  </si>
  <si>
    <t>3361</t>
  </si>
  <si>
    <t>Pinellas Central Elementary</t>
  </si>
  <si>
    <t>3391</t>
  </si>
  <si>
    <t>Pinellas Park Elementary School</t>
  </si>
  <si>
    <t>3431</t>
  </si>
  <si>
    <t>Plumb Elementary School</t>
  </si>
  <si>
    <t>3461</t>
  </si>
  <si>
    <t>Ponce de Leon Elementary School</t>
  </si>
  <si>
    <t>4351</t>
  </si>
  <si>
    <t>Rawlings Elementary</t>
  </si>
  <si>
    <t>3511</t>
  </si>
  <si>
    <t>Ridgecrest Elementary School</t>
  </si>
  <si>
    <t>3731</t>
  </si>
  <si>
    <t>Safety Harbor Elementary School</t>
  </si>
  <si>
    <t>3851</t>
  </si>
  <si>
    <t>San Jose Elementary School</t>
  </si>
  <si>
    <t>3761</t>
  </si>
  <si>
    <t>Sanderlin Elementary School</t>
  </si>
  <si>
    <t>3871</t>
  </si>
  <si>
    <t>Sandy Lane Elementary School</t>
  </si>
  <si>
    <t>3751</t>
  </si>
  <si>
    <t>Sawgrass Lake Elementary School</t>
  </si>
  <si>
    <t>3911</t>
  </si>
  <si>
    <t>Seminole Elementary School</t>
  </si>
  <si>
    <t>3961</t>
  </si>
  <si>
    <t>Seventy-Fourth St Elementary</t>
  </si>
  <si>
    <t>1261</t>
  </si>
  <si>
    <t>Sexton Elementary School</t>
  </si>
  <si>
    <t>4021</t>
  </si>
  <si>
    <t>Shore Acres Elementary</t>
  </si>
  <si>
    <t>4121</t>
  </si>
  <si>
    <t>Skycrest Elementary School</t>
  </si>
  <si>
    <t>4171</t>
  </si>
  <si>
    <t>Skyview Elementary School</t>
  </si>
  <si>
    <t>6251</t>
  </si>
  <si>
    <t>Southern Oak Elementary School</t>
  </si>
  <si>
    <t>4331</t>
  </si>
  <si>
    <t>Starkey Elementary School</t>
  </si>
  <si>
    <t>4381</t>
  </si>
  <si>
    <t>Sunset Hills Elementary School</t>
  </si>
  <si>
    <t>6271</t>
  </si>
  <si>
    <t>Sutherland Elementary School</t>
  </si>
  <si>
    <t>4491</t>
  </si>
  <si>
    <t xml:space="preserve">Tarpon Springs Elementary </t>
  </si>
  <si>
    <t>4661</t>
  </si>
  <si>
    <t>Tarpon Springs Fundamental</t>
  </si>
  <si>
    <t>4701</t>
  </si>
  <si>
    <t>Walsingham Elementary School</t>
  </si>
  <si>
    <t>4771</t>
  </si>
  <si>
    <t>Westgate Elementary School</t>
  </si>
  <si>
    <t>4931</t>
  </si>
  <si>
    <t>Woodlawn Elementary School</t>
  </si>
  <si>
    <t>M</t>
  </si>
  <si>
    <t>0121</t>
  </si>
  <si>
    <t>Azalea Middle School</t>
  </si>
  <si>
    <t>0171</t>
  </si>
  <si>
    <t>Bay Point Middle School</t>
  </si>
  <si>
    <t>0531</t>
  </si>
  <si>
    <t>Carwise Middle School</t>
  </si>
  <si>
    <t>0731</t>
  </si>
  <si>
    <t>Clearwater Fundamental Middle School</t>
  </si>
  <si>
    <t>3341</t>
  </si>
  <si>
    <t>Clearwater Intermediate</t>
  </si>
  <si>
    <t>1091</t>
  </si>
  <si>
    <t>Dunedin Highland Middle School</t>
  </si>
  <si>
    <t>East Lake Middle School Academy of Engineering</t>
  </si>
  <si>
    <t>1281</t>
  </si>
  <si>
    <t>Fitzgerald Middle School</t>
  </si>
  <si>
    <t>4061</t>
  </si>
  <si>
    <t>John Hopkins Middle School</t>
  </si>
  <si>
    <t>0141</t>
  </si>
  <si>
    <t>Largo Middle School</t>
  </si>
  <si>
    <t>2261</t>
  </si>
  <si>
    <t>Madeira Beach Fundl(K-8)</t>
  </si>
  <si>
    <t>2321</t>
  </si>
  <si>
    <t>Meadowlawn Middle School</t>
  </si>
  <si>
    <t>2861</t>
  </si>
  <si>
    <t>Oak Grove Middle School</t>
  </si>
  <si>
    <t>3041</t>
  </si>
  <si>
    <t>Osceola Middle School</t>
  </si>
  <si>
    <t>3191</t>
  </si>
  <si>
    <t>Palm Harbor Middle School</t>
  </si>
  <si>
    <t>3411</t>
  </si>
  <si>
    <t>Pinellas Park Middle School</t>
  </si>
  <si>
    <t>3741</t>
  </si>
  <si>
    <t>Safety Harbor Middle School</t>
  </si>
  <si>
    <t>3931</t>
  </si>
  <si>
    <t>Seminole Middle School</t>
  </si>
  <si>
    <t>4581</t>
  </si>
  <si>
    <t>Tarpon Springs Middle School</t>
  </si>
  <si>
    <t>4631</t>
  </si>
  <si>
    <t>Thurgood Marshall Fundamental Middle School</t>
  </si>
  <si>
    <t>4611</t>
  </si>
  <si>
    <t>Tyrone Middle School</t>
  </si>
  <si>
    <t>H</t>
  </si>
  <si>
    <t>0251</t>
  </si>
  <si>
    <t>Bayside High School</t>
  </si>
  <si>
    <t>0431</t>
  </si>
  <si>
    <t>Boca Ciega High School</t>
  </si>
  <si>
    <t>0711</t>
  </si>
  <si>
    <t>Clearwater High School</t>
  </si>
  <si>
    <t>0751</t>
  </si>
  <si>
    <t>Countryside High School</t>
  </si>
  <si>
    <t>1031</t>
  </si>
  <si>
    <t>Dixie Hollins High School</t>
  </si>
  <si>
    <t>1081</t>
  </si>
  <si>
    <t>Dunedin High School</t>
  </si>
  <si>
    <t>6181</t>
  </si>
  <si>
    <t>East Lake High School</t>
  </si>
  <si>
    <t>1531</t>
  </si>
  <si>
    <t>Gibbs High School</t>
  </si>
  <si>
    <t>2031</t>
  </si>
  <si>
    <t>Lakewood High School</t>
  </si>
  <si>
    <t>2081</t>
  </si>
  <si>
    <t>Largo High School</t>
  </si>
  <si>
    <t>2151</t>
  </si>
  <si>
    <t>Lealman Innovation Academy (MS &amp; HS)</t>
  </si>
  <si>
    <t>2641</t>
  </si>
  <si>
    <t>Northeast High School</t>
  </si>
  <si>
    <t>3031</t>
  </si>
  <si>
    <t>Osceola Fundamental High School</t>
  </si>
  <si>
    <t>4681</t>
  </si>
  <si>
    <t>Palm Harbor University High School</t>
  </si>
  <si>
    <t>Pinellas Gulf Coast Avademy</t>
  </si>
  <si>
    <t>3421</t>
  </si>
  <si>
    <t>Pinellas Park High School</t>
  </si>
  <si>
    <t>2821</t>
  </si>
  <si>
    <t>Pinellas Secondary (MS &amp; HS)</t>
  </si>
  <si>
    <t>3921</t>
  </si>
  <si>
    <t>Seminole High School</t>
  </si>
  <si>
    <t>3781</t>
  </si>
  <si>
    <t>St Petersburg High School</t>
  </si>
  <si>
    <t>4521</t>
  </si>
  <si>
    <t>Tarpon Springs High School</t>
  </si>
  <si>
    <t>C</t>
  </si>
  <si>
    <t>1801</t>
  </si>
  <si>
    <t>Calvin A Hunsinger School</t>
  </si>
  <si>
    <t>Dropout Prevention</t>
  </si>
  <si>
    <t>ESE Countywide</t>
  </si>
  <si>
    <t>Hospital Homebound</t>
  </si>
  <si>
    <t>2581</t>
  </si>
  <si>
    <t>Nina Harris Exceptional Student</t>
  </si>
  <si>
    <t>0681</t>
  </si>
  <si>
    <t>Paul B Stephens Exceptional</t>
  </si>
  <si>
    <t>3231</t>
  </si>
  <si>
    <t>R. L. Sanders School</t>
  </si>
  <si>
    <t>0981</t>
  </si>
  <si>
    <t>Subprj 7021   ET (combined)</t>
  </si>
  <si>
    <t>SWD Oct '14 count</t>
  </si>
  <si>
    <t>Total Allocation for Charters Mat + Cler</t>
  </si>
  <si>
    <t>Acadamie DaVinci</t>
  </si>
  <si>
    <t>Alfred Adler</t>
  </si>
  <si>
    <t>Athenian Academy</t>
  </si>
  <si>
    <t>Discovery Academy of Science</t>
  </si>
  <si>
    <t>East Windsor Middle</t>
  </si>
  <si>
    <t>Enterprise High (prev: new start)</t>
  </si>
  <si>
    <t>Mycro School Pinellas</t>
  </si>
  <si>
    <t>Newpoint Pinellas Academy Middle</t>
  </si>
  <si>
    <t>Newpoint Charter High-Pinellas</t>
  </si>
  <si>
    <t>Pinellas Academy of Math &amp; Science</t>
  </si>
  <si>
    <t>Pinellas Prep</t>
  </si>
  <si>
    <t>Pinellas Primary</t>
  </si>
  <si>
    <t>Plato Academy (Clrwt)</t>
  </si>
  <si>
    <t>Plato Academy Seminole</t>
  </si>
  <si>
    <t>Plato Academy St Pete</t>
  </si>
  <si>
    <t>Plato Academy Tarpon Springs</t>
  </si>
  <si>
    <t>Plato North Academy Palm Harbor</t>
  </si>
  <si>
    <t>Plato South Academy Largo</t>
  </si>
  <si>
    <t>St. Pete Collegiate</t>
  </si>
  <si>
    <t>University Prep</t>
  </si>
  <si>
    <t>FL Virtual Academy of Pinellas County</t>
  </si>
  <si>
    <t>Windsor Prep Academy</t>
  </si>
  <si>
    <t xml:space="preserve">Total: </t>
  </si>
  <si>
    <t>One new Charter:  Money decided in Oct</t>
  </si>
  <si>
    <t>Plato Academy Pinellas Park</t>
  </si>
  <si>
    <t>??</t>
  </si>
  <si>
    <t>set aside in cost center 6600 until Oct 2015 count is complete then calculate and send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</si>
</sst>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4" fontId="3" fillId="0" borderId="0" xfId="1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4" fontId="0" fillId="0" borderId="0" xfId="1" applyFont="1" applyFill="1"/>
    <xf numFmtId="0" fontId="0" fillId="0" borderId="0" xfId="0" quotePrefix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Font="1" applyFill="1" applyBorder="1"/>
    <xf numFmtId="0" fontId="7" fillId="0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/>
    <xf numFmtId="0" fontId="9" fillId="0" borderId="2" xfId="0" applyFont="1" applyFill="1" applyBorder="1" applyAlignment="1">
      <alignment horizontal="center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0" fillId="3" borderId="0" xfId="0" applyFill="1"/>
    <xf numFmtId="44" fontId="0" fillId="0" borderId="0" xfId="1" applyFont="1"/>
    <xf numFmtId="44" fontId="0" fillId="4" borderId="0" xfId="1" applyFont="1" applyFill="1"/>
    <xf numFmtId="164" fontId="0" fillId="0" borderId="0" xfId="1" applyNumberFormat="1" applyFont="1"/>
    <xf numFmtId="44" fontId="11" fillId="0" borderId="0" xfId="1" applyFon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2" displayName="Table2" ref="A1:F128" totalsRowShown="0" headerRowDxfId="12">
  <autoFilter ref="A1:F1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" dataDxfId="11" totalsRowDxfId="10"/>
    <tableColumn id="2" name="#" dataDxfId="9" totalsRowDxfId="8"/>
    <tableColumn id="3" name="School" dataDxfId="7" totalsRowDxfId="6"/>
    <tableColumn id="5" name="SWD Oct '14" dataDxfId="5" totalsRowDxfId="4"/>
    <tableColumn id="6" name="REDUCED: Mat @ $2" dataDxfId="3" totalsRowDxfId="2" dataCellStyle="Currency">
      <calculatedColumnFormula>D2*2</calculatedColumnFormula>
    </tableColumn>
    <tableColumn id="8" name="Clerical Hrs/Day Mod #1" dataDxfId="1" totalsRow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zoomScale="115" zoomScaleNormal="115" workbookViewId="0">
      <selection activeCell="F2" sqref="F2"/>
    </sheetView>
  </sheetViews>
  <sheetFormatPr defaultColWidth="9.109375" defaultRowHeight="14.4" x14ac:dyDescent="0.3"/>
  <cols>
    <col min="1" max="1" width="3.6640625" style="4" customWidth="1"/>
    <col min="2" max="2" width="6.88671875" style="4" customWidth="1"/>
    <col min="3" max="3" width="42.33203125" style="5" customWidth="1"/>
    <col min="4" max="4" width="10.109375" style="5" customWidth="1"/>
    <col min="5" max="5" width="12.44140625" style="6" customWidth="1"/>
    <col min="6" max="6" width="8.6640625" style="5" customWidth="1"/>
    <col min="7" max="16384" width="9.109375" style="5"/>
  </cols>
  <sheetData>
    <row r="1" spans="1:6" s="2" customFormat="1" ht="41.25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x14ac:dyDescent="0.3">
      <c r="A2" s="4" t="s">
        <v>6</v>
      </c>
      <c r="B2" s="4" t="s">
        <v>7</v>
      </c>
      <c r="C2" s="5" t="s">
        <v>8</v>
      </c>
      <c r="D2" s="5">
        <v>70</v>
      </c>
      <c r="E2" s="6">
        <f>D2*2</f>
        <v>140</v>
      </c>
      <c r="F2" s="5">
        <v>1</v>
      </c>
    </row>
    <row r="3" spans="1:6" x14ac:dyDescent="0.3">
      <c r="A3" s="4" t="s">
        <v>6</v>
      </c>
      <c r="B3" s="4" t="s">
        <v>9</v>
      </c>
      <c r="C3" s="5" t="s">
        <v>10</v>
      </c>
      <c r="D3" s="5">
        <v>92</v>
      </c>
      <c r="E3" s="6">
        <f t="shared" ref="E3:E66" si="0">D3*2</f>
        <v>184</v>
      </c>
      <c r="F3" s="5">
        <v>1.5</v>
      </c>
    </row>
    <row r="4" spans="1:6" x14ac:dyDescent="0.3">
      <c r="A4" s="4" t="s">
        <v>6</v>
      </c>
      <c r="B4" s="4" t="s">
        <v>11</v>
      </c>
      <c r="C4" s="5" t="s">
        <v>12</v>
      </c>
      <c r="D4" s="5">
        <v>114</v>
      </c>
      <c r="E4" s="6">
        <f t="shared" si="0"/>
        <v>228</v>
      </c>
      <c r="F4" s="5">
        <v>2</v>
      </c>
    </row>
    <row r="5" spans="1:6" x14ac:dyDescent="0.3">
      <c r="A5" s="4" t="s">
        <v>6</v>
      </c>
      <c r="B5" s="4" t="s">
        <v>13</v>
      </c>
      <c r="C5" s="5" t="s">
        <v>14</v>
      </c>
      <c r="D5" s="5">
        <v>100</v>
      </c>
      <c r="E5" s="6">
        <f t="shared" si="0"/>
        <v>200</v>
      </c>
      <c r="F5" s="5">
        <v>2</v>
      </c>
    </row>
    <row r="6" spans="1:6" x14ac:dyDescent="0.3">
      <c r="A6" s="4" t="s">
        <v>6</v>
      </c>
      <c r="B6" s="4" t="s">
        <v>15</v>
      </c>
      <c r="C6" s="5" t="s">
        <v>16</v>
      </c>
      <c r="D6" s="5">
        <v>58</v>
      </c>
      <c r="E6" s="6">
        <f t="shared" si="0"/>
        <v>116</v>
      </c>
      <c r="F6" s="5">
        <v>0.5</v>
      </c>
    </row>
    <row r="7" spans="1:6" x14ac:dyDescent="0.3">
      <c r="A7" s="4" t="s">
        <v>6</v>
      </c>
      <c r="B7" s="4" t="s">
        <v>17</v>
      </c>
      <c r="C7" s="5" t="s">
        <v>18</v>
      </c>
      <c r="D7" s="5">
        <v>51</v>
      </c>
      <c r="E7" s="6">
        <f t="shared" si="0"/>
        <v>102</v>
      </c>
      <c r="F7" s="5">
        <v>0.2</v>
      </c>
    </row>
    <row r="8" spans="1:6" x14ac:dyDescent="0.3">
      <c r="A8" s="4" t="s">
        <v>6</v>
      </c>
      <c r="B8" s="4" t="s">
        <v>19</v>
      </c>
      <c r="C8" s="5" t="s">
        <v>20</v>
      </c>
      <c r="D8" s="5">
        <v>50</v>
      </c>
      <c r="E8" s="6">
        <f t="shared" si="0"/>
        <v>100</v>
      </c>
      <c r="F8" s="5">
        <v>0.2</v>
      </c>
    </row>
    <row r="9" spans="1:6" x14ac:dyDescent="0.3">
      <c r="A9" s="4" t="s">
        <v>6</v>
      </c>
      <c r="B9" s="7" t="s">
        <v>21</v>
      </c>
      <c r="C9" s="5" t="s">
        <v>22</v>
      </c>
      <c r="D9" s="5">
        <v>107</v>
      </c>
      <c r="E9" s="6">
        <f t="shared" si="0"/>
        <v>214</v>
      </c>
      <c r="F9" s="5">
        <v>2</v>
      </c>
    </row>
    <row r="10" spans="1:6" x14ac:dyDescent="0.3">
      <c r="A10" s="4" t="s">
        <v>6</v>
      </c>
      <c r="B10" s="4" t="s">
        <v>23</v>
      </c>
      <c r="C10" s="5" t="s">
        <v>24</v>
      </c>
      <c r="D10" s="5">
        <v>119</v>
      </c>
      <c r="E10" s="6">
        <f t="shared" si="0"/>
        <v>238</v>
      </c>
      <c r="F10" s="5">
        <v>2</v>
      </c>
    </row>
    <row r="11" spans="1:6" x14ac:dyDescent="0.3">
      <c r="A11" s="4" t="s">
        <v>6</v>
      </c>
      <c r="B11" s="4" t="s">
        <v>25</v>
      </c>
      <c r="C11" s="5" t="s">
        <v>26</v>
      </c>
      <c r="D11" s="5">
        <v>78</v>
      </c>
      <c r="E11" s="6">
        <f t="shared" si="0"/>
        <v>156</v>
      </c>
      <c r="F11" s="5">
        <v>1</v>
      </c>
    </row>
    <row r="12" spans="1:6" x14ac:dyDescent="0.3">
      <c r="A12" s="4" t="s">
        <v>6</v>
      </c>
      <c r="B12" s="4" t="s">
        <v>27</v>
      </c>
      <c r="C12" s="5" t="s">
        <v>28</v>
      </c>
      <c r="D12" s="5">
        <v>44</v>
      </c>
      <c r="E12" s="6">
        <f t="shared" si="0"/>
        <v>88</v>
      </c>
      <c r="F12" s="5">
        <v>0.2</v>
      </c>
    </row>
    <row r="13" spans="1:6" x14ac:dyDescent="0.3">
      <c r="A13" s="4" t="s">
        <v>6</v>
      </c>
      <c r="B13" s="4" t="s">
        <v>29</v>
      </c>
      <c r="C13" s="5" t="s">
        <v>30</v>
      </c>
      <c r="D13" s="5">
        <v>121</v>
      </c>
      <c r="E13" s="6">
        <f t="shared" si="0"/>
        <v>242</v>
      </c>
      <c r="F13" s="5">
        <v>2</v>
      </c>
    </row>
    <row r="14" spans="1:6" x14ac:dyDescent="0.3">
      <c r="A14" s="4" t="s">
        <v>6</v>
      </c>
      <c r="B14" s="4" t="s">
        <v>31</v>
      </c>
      <c r="C14" s="5" t="s">
        <v>32</v>
      </c>
      <c r="D14" s="5">
        <v>119</v>
      </c>
      <c r="E14" s="6">
        <f t="shared" si="0"/>
        <v>238</v>
      </c>
      <c r="F14" s="5">
        <v>2</v>
      </c>
    </row>
    <row r="15" spans="1:6" x14ac:dyDescent="0.3">
      <c r="A15" s="4" t="s">
        <v>6</v>
      </c>
      <c r="B15" s="4" t="s">
        <v>33</v>
      </c>
      <c r="C15" s="5" t="s">
        <v>34</v>
      </c>
      <c r="D15" s="5">
        <v>130</v>
      </c>
      <c r="E15" s="6">
        <f t="shared" si="0"/>
        <v>260</v>
      </c>
      <c r="F15" s="5">
        <v>2</v>
      </c>
    </row>
    <row r="16" spans="1:6" x14ac:dyDescent="0.3">
      <c r="A16" s="4" t="s">
        <v>6</v>
      </c>
      <c r="B16" s="4" t="s">
        <v>35</v>
      </c>
      <c r="C16" s="5" t="s">
        <v>36</v>
      </c>
      <c r="D16" s="5">
        <v>33</v>
      </c>
      <c r="E16" s="6">
        <f t="shared" si="0"/>
        <v>66</v>
      </c>
      <c r="F16" s="5">
        <v>0.1</v>
      </c>
    </row>
    <row r="17" spans="1:6" x14ac:dyDescent="0.3">
      <c r="A17" s="4" t="s">
        <v>6</v>
      </c>
      <c r="B17" s="4" t="s">
        <v>37</v>
      </c>
      <c r="C17" s="5" t="s">
        <v>38</v>
      </c>
      <c r="D17" s="5">
        <v>94</v>
      </c>
      <c r="E17" s="6">
        <f t="shared" si="0"/>
        <v>188</v>
      </c>
      <c r="F17" s="5">
        <v>1.5</v>
      </c>
    </row>
    <row r="18" spans="1:6" x14ac:dyDescent="0.3">
      <c r="A18" s="4" t="s">
        <v>6</v>
      </c>
      <c r="B18" s="4" t="s">
        <v>39</v>
      </c>
      <c r="C18" s="5" t="s">
        <v>40</v>
      </c>
      <c r="D18" s="5">
        <v>74</v>
      </c>
      <c r="E18" s="6">
        <f t="shared" si="0"/>
        <v>148</v>
      </c>
      <c r="F18" s="5">
        <v>1</v>
      </c>
    </row>
    <row r="19" spans="1:6" x14ac:dyDescent="0.3">
      <c r="A19" s="4" t="s">
        <v>6</v>
      </c>
      <c r="B19" s="4" t="s">
        <v>41</v>
      </c>
      <c r="C19" s="5" t="s">
        <v>42</v>
      </c>
      <c r="D19" s="5">
        <v>106</v>
      </c>
      <c r="E19" s="6">
        <f t="shared" si="0"/>
        <v>212</v>
      </c>
      <c r="F19" s="5">
        <v>2</v>
      </c>
    </row>
    <row r="20" spans="1:6" x14ac:dyDescent="0.3">
      <c r="A20" s="4" t="s">
        <v>6</v>
      </c>
      <c r="B20" s="4" t="s">
        <v>43</v>
      </c>
      <c r="C20" s="5" t="s">
        <v>44</v>
      </c>
      <c r="D20" s="5">
        <v>88</v>
      </c>
      <c r="E20" s="6">
        <f t="shared" si="0"/>
        <v>176</v>
      </c>
      <c r="F20" s="5">
        <v>1.5</v>
      </c>
    </row>
    <row r="21" spans="1:6" x14ac:dyDescent="0.3">
      <c r="A21" s="4" t="s">
        <v>6</v>
      </c>
      <c r="B21" s="4" t="s">
        <v>45</v>
      </c>
      <c r="C21" s="5" t="s">
        <v>46</v>
      </c>
      <c r="D21" s="5">
        <v>91</v>
      </c>
      <c r="E21" s="6">
        <f t="shared" si="0"/>
        <v>182</v>
      </c>
      <c r="F21" s="5">
        <v>1.5</v>
      </c>
    </row>
    <row r="22" spans="1:6" x14ac:dyDescent="0.3">
      <c r="A22" s="4" t="s">
        <v>6</v>
      </c>
      <c r="B22" s="4" t="s">
        <v>47</v>
      </c>
      <c r="C22" s="5" t="s">
        <v>48</v>
      </c>
      <c r="D22" s="5">
        <v>102</v>
      </c>
      <c r="E22" s="6">
        <f t="shared" si="0"/>
        <v>204</v>
      </c>
      <c r="F22" s="5">
        <v>2</v>
      </c>
    </row>
    <row r="23" spans="1:6" x14ac:dyDescent="0.3">
      <c r="A23" s="4" t="s">
        <v>6</v>
      </c>
      <c r="B23" s="4" t="s">
        <v>49</v>
      </c>
      <c r="C23" s="5" t="s">
        <v>50</v>
      </c>
      <c r="D23" s="5">
        <v>106</v>
      </c>
      <c r="E23" s="6">
        <f t="shared" si="0"/>
        <v>212</v>
      </c>
      <c r="F23" s="5">
        <v>2</v>
      </c>
    </row>
    <row r="24" spans="1:6" x14ac:dyDescent="0.3">
      <c r="A24" s="4" t="s">
        <v>6</v>
      </c>
      <c r="B24" s="4" t="s">
        <v>51</v>
      </c>
      <c r="C24" s="5" t="s">
        <v>52</v>
      </c>
      <c r="D24" s="5">
        <v>92</v>
      </c>
      <c r="E24" s="6">
        <f t="shared" si="0"/>
        <v>184</v>
      </c>
      <c r="F24" s="5">
        <v>1.5</v>
      </c>
    </row>
    <row r="25" spans="1:6" x14ac:dyDescent="0.3">
      <c r="A25" s="4" t="s">
        <v>6</v>
      </c>
      <c r="B25" s="4" t="s">
        <v>53</v>
      </c>
      <c r="C25" s="5" t="s">
        <v>54</v>
      </c>
      <c r="D25" s="5">
        <v>108</v>
      </c>
      <c r="E25" s="6">
        <f t="shared" si="0"/>
        <v>216</v>
      </c>
      <c r="F25" s="5">
        <v>2</v>
      </c>
    </row>
    <row r="26" spans="1:6" x14ac:dyDescent="0.3">
      <c r="A26" s="4" t="s">
        <v>6</v>
      </c>
      <c r="B26" s="4">
        <v>6311</v>
      </c>
      <c r="C26" s="5" t="s">
        <v>55</v>
      </c>
      <c r="D26" s="5">
        <v>28</v>
      </c>
      <c r="E26" s="6">
        <f t="shared" si="0"/>
        <v>56</v>
      </c>
      <c r="F26" s="5">
        <v>0.1</v>
      </c>
    </row>
    <row r="27" spans="1:6" x14ac:dyDescent="0.3">
      <c r="A27" s="4" t="s">
        <v>6</v>
      </c>
      <c r="B27" s="4" t="s">
        <v>56</v>
      </c>
      <c r="C27" s="5" t="s">
        <v>57</v>
      </c>
      <c r="D27" s="5">
        <v>92</v>
      </c>
      <c r="E27" s="6">
        <f t="shared" si="0"/>
        <v>184</v>
      </c>
      <c r="F27" s="5">
        <v>1.5</v>
      </c>
    </row>
    <row r="28" spans="1:6" x14ac:dyDescent="0.3">
      <c r="A28" s="4" t="s">
        <v>6</v>
      </c>
      <c r="B28" s="4" t="s">
        <v>58</v>
      </c>
      <c r="C28" s="5" t="s">
        <v>59</v>
      </c>
      <c r="D28" s="5">
        <v>102</v>
      </c>
      <c r="E28" s="6">
        <f t="shared" si="0"/>
        <v>204</v>
      </c>
      <c r="F28" s="5">
        <v>2</v>
      </c>
    </row>
    <row r="29" spans="1:6" x14ac:dyDescent="0.3">
      <c r="A29" s="4" t="s">
        <v>6</v>
      </c>
      <c r="B29" s="4" t="s">
        <v>60</v>
      </c>
      <c r="C29" s="5" t="s">
        <v>61</v>
      </c>
      <c r="D29" s="5">
        <v>73</v>
      </c>
      <c r="E29" s="6">
        <f t="shared" si="0"/>
        <v>146</v>
      </c>
      <c r="F29" s="5">
        <v>1</v>
      </c>
    </row>
    <row r="30" spans="1:6" x14ac:dyDescent="0.3">
      <c r="A30" s="4" t="s">
        <v>6</v>
      </c>
      <c r="B30" s="4">
        <v>6361</v>
      </c>
      <c r="C30" s="5" t="s">
        <v>62</v>
      </c>
      <c r="D30" s="5">
        <v>46</v>
      </c>
      <c r="E30" s="6">
        <f t="shared" si="0"/>
        <v>92</v>
      </c>
      <c r="F30" s="5">
        <v>0.2</v>
      </c>
    </row>
    <row r="31" spans="1:6" x14ac:dyDescent="0.3">
      <c r="A31" s="4" t="s">
        <v>6</v>
      </c>
      <c r="B31" s="4" t="s">
        <v>63</v>
      </c>
      <c r="C31" s="5" t="s">
        <v>64</v>
      </c>
      <c r="D31" s="5">
        <v>94</v>
      </c>
      <c r="E31" s="6">
        <f t="shared" si="0"/>
        <v>188</v>
      </c>
      <c r="F31" s="5">
        <v>1.5</v>
      </c>
    </row>
    <row r="32" spans="1:6" x14ac:dyDescent="0.3">
      <c r="A32" s="4" t="s">
        <v>6</v>
      </c>
      <c r="B32" s="4" t="s">
        <v>65</v>
      </c>
      <c r="C32" s="5" t="s">
        <v>66</v>
      </c>
      <c r="D32" s="5">
        <v>24</v>
      </c>
      <c r="E32" s="6">
        <f t="shared" si="0"/>
        <v>48</v>
      </c>
      <c r="F32" s="5">
        <v>0.1</v>
      </c>
    </row>
    <row r="33" spans="1:6" x14ac:dyDescent="0.3">
      <c r="A33" s="4" t="s">
        <v>6</v>
      </c>
      <c r="B33" s="4" t="s">
        <v>67</v>
      </c>
      <c r="C33" s="5" t="s">
        <v>68</v>
      </c>
      <c r="D33" s="5">
        <v>69</v>
      </c>
      <c r="E33" s="6">
        <f t="shared" si="0"/>
        <v>138</v>
      </c>
      <c r="F33" s="5">
        <v>0.5</v>
      </c>
    </row>
    <row r="34" spans="1:6" x14ac:dyDescent="0.3">
      <c r="A34" s="4" t="s">
        <v>6</v>
      </c>
      <c r="B34" s="4" t="s">
        <v>69</v>
      </c>
      <c r="C34" s="5" t="s">
        <v>70</v>
      </c>
      <c r="D34" s="5">
        <v>77</v>
      </c>
      <c r="E34" s="6">
        <f t="shared" si="0"/>
        <v>154</v>
      </c>
      <c r="F34" s="5">
        <v>1</v>
      </c>
    </row>
    <row r="35" spans="1:6" x14ac:dyDescent="0.3">
      <c r="A35" s="4" t="s">
        <v>6</v>
      </c>
      <c r="B35" s="4" t="s">
        <v>71</v>
      </c>
      <c r="C35" s="5" t="s">
        <v>72</v>
      </c>
      <c r="D35" s="5">
        <v>128</v>
      </c>
      <c r="E35" s="6">
        <f t="shared" si="0"/>
        <v>256</v>
      </c>
      <c r="F35" s="5">
        <v>2</v>
      </c>
    </row>
    <row r="36" spans="1:6" x14ac:dyDescent="0.3">
      <c r="A36" s="4" t="s">
        <v>6</v>
      </c>
      <c r="B36" s="4" t="s">
        <v>73</v>
      </c>
      <c r="C36" s="5" t="s">
        <v>74</v>
      </c>
      <c r="D36" s="5">
        <v>94</v>
      </c>
      <c r="E36" s="6">
        <f t="shared" si="0"/>
        <v>188</v>
      </c>
      <c r="F36" s="5">
        <v>1.5</v>
      </c>
    </row>
    <row r="37" spans="1:6" x14ac:dyDescent="0.3">
      <c r="A37" s="4" t="s">
        <v>6</v>
      </c>
      <c r="B37" s="4" t="s">
        <v>75</v>
      </c>
      <c r="C37" s="5" t="s">
        <v>76</v>
      </c>
      <c r="D37" s="5">
        <v>73</v>
      </c>
      <c r="E37" s="6">
        <f t="shared" si="0"/>
        <v>146</v>
      </c>
      <c r="F37" s="5">
        <v>1</v>
      </c>
    </row>
    <row r="38" spans="1:6" x14ac:dyDescent="0.3">
      <c r="A38" s="4" t="s">
        <v>6</v>
      </c>
      <c r="B38" s="4" t="s">
        <v>77</v>
      </c>
      <c r="C38" s="5" t="s">
        <v>78</v>
      </c>
      <c r="D38" s="5">
        <v>143</v>
      </c>
      <c r="E38" s="6">
        <f t="shared" si="0"/>
        <v>286</v>
      </c>
      <c r="F38" s="5">
        <v>2.5</v>
      </c>
    </row>
    <row r="39" spans="1:6" x14ac:dyDescent="0.3">
      <c r="A39" s="4" t="s">
        <v>6</v>
      </c>
      <c r="B39" s="4" t="s">
        <v>79</v>
      </c>
      <c r="C39" s="5" t="s">
        <v>80</v>
      </c>
      <c r="D39" s="5">
        <v>68</v>
      </c>
      <c r="E39" s="6">
        <f t="shared" si="0"/>
        <v>136</v>
      </c>
      <c r="F39" s="5">
        <v>0.5</v>
      </c>
    </row>
    <row r="40" spans="1:6" x14ac:dyDescent="0.3">
      <c r="A40" s="4" t="s">
        <v>6</v>
      </c>
      <c r="B40" s="4" t="s">
        <v>81</v>
      </c>
      <c r="C40" s="5" t="s">
        <v>82</v>
      </c>
      <c r="D40" s="5">
        <v>75</v>
      </c>
      <c r="E40" s="6">
        <f t="shared" si="0"/>
        <v>150</v>
      </c>
      <c r="F40" s="5">
        <v>1</v>
      </c>
    </row>
    <row r="41" spans="1:6" x14ac:dyDescent="0.3">
      <c r="A41" s="4" t="s">
        <v>6</v>
      </c>
      <c r="B41" s="4" t="s">
        <v>83</v>
      </c>
      <c r="C41" s="5" t="s">
        <v>84</v>
      </c>
      <c r="D41" s="5">
        <v>88</v>
      </c>
      <c r="E41" s="6">
        <f t="shared" si="0"/>
        <v>176</v>
      </c>
      <c r="F41" s="5">
        <v>1.5</v>
      </c>
    </row>
    <row r="42" spans="1:6" x14ac:dyDescent="0.3">
      <c r="A42" s="4" t="s">
        <v>6</v>
      </c>
      <c r="B42" s="4" t="s">
        <v>85</v>
      </c>
      <c r="C42" s="5" t="s">
        <v>86</v>
      </c>
      <c r="D42" s="5">
        <v>128</v>
      </c>
      <c r="E42" s="6">
        <f t="shared" si="0"/>
        <v>256</v>
      </c>
      <c r="F42" s="5">
        <v>2</v>
      </c>
    </row>
    <row r="43" spans="1:6" x14ac:dyDescent="0.3">
      <c r="A43" s="4" t="s">
        <v>6</v>
      </c>
      <c r="B43" s="4" t="s">
        <v>87</v>
      </c>
      <c r="C43" s="5" t="s">
        <v>88</v>
      </c>
      <c r="D43" s="5">
        <v>57</v>
      </c>
      <c r="E43" s="6">
        <f t="shared" si="0"/>
        <v>114</v>
      </c>
      <c r="F43" s="5">
        <v>0.5</v>
      </c>
    </row>
    <row r="44" spans="1:6" x14ac:dyDescent="0.3">
      <c r="A44" s="4" t="s">
        <v>6</v>
      </c>
      <c r="B44" s="4" t="s">
        <v>89</v>
      </c>
      <c r="C44" s="5" t="s">
        <v>90</v>
      </c>
      <c r="D44" s="5">
        <v>126</v>
      </c>
      <c r="E44" s="6">
        <f t="shared" si="0"/>
        <v>252</v>
      </c>
      <c r="F44" s="5">
        <v>2</v>
      </c>
    </row>
    <row r="45" spans="1:6" x14ac:dyDescent="0.3">
      <c r="A45" s="4" t="s">
        <v>6</v>
      </c>
      <c r="B45" s="4" t="s">
        <v>91</v>
      </c>
      <c r="C45" s="5" t="s">
        <v>92</v>
      </c>
      <c r="D45" s="5">
        <v>148</v>
      </c>
      <c r="E45" s="6">
        <f t="shared" si="0"/>
        <v>296</v>
      </c>
      <c r="F45" s="5">
        <v>2.5</v>
      </c>
    </row>
    <row r="46" spans="1:6" x14ac:dyDescent="0.3">
      <c r="A46" s="4" t="s">
        <v>6</v>
      </c>
      <c r="B46" s="4" t="s">
        <v>93</v>
      </c>
      <c r="C46" s="5" t="s">
        <v>94</v>
      </c>
      <c r="D46" s="5">
        <v>80</v>
      </c>
      <c r="E46" s="6">
        <f t="shared" si="0"/>
        <v>160</v>
      </c>
      <c r="F46" s="5">
        <v>1</v>
      </c>
    </row>
    <row r="47" spans="1:6" x14ac:dyDescent="0.3">
      <c r="A47" s="4" t="s">
        <v>6</v>
      </c>
      <c r="B47" s="4" t="s">
        <v>95</v>
      </c>
      <c r="C47" s="5" t="s">
        <v>96</v>
      </c>
      <c r="D47" s="5">
        <v>34</v>
      </c>
      <c r="E47" s="6">
        <f t="shared" si="0"/>
        <v>68</v>
      </c>
      <c r="F47" s="5">
        <v>0.1</v>
      </c>
    </row>
    <row r="48" spans="1:6" x14ac:dyDescent="0.3">
      <c r="A48" s="4" t="s">
        <v>6</v>
      </c>
      <c r="B48" s="4" t="s">
        <v>97</v>
      </c>
      <c r="C48" s="5" t="s">
        <v>98</v>
      </c>
      <c r="D48" s="5">
        <v>137</v>
      </c>
      <c r="E48" s="6">
        <f t="shared" si="0"/>
        <v>274</v>
      </c>
      <c r="F48" s="5">
        <v>2.5</v>
      </c>
    </row>
    <row r="49" spans="1:6" x14ac:dyDescent="0.3">
      <c r="A49" s="4" t="s">
        <v>6</v>
      </c>
      <c r="B49" s="4" t="s">
        <v>99</v>
      </c>
      <c r="C49" s="5" t="s">
        <v>100</v>
      </c>
      <c r="D49" s="5">
        <v>45</v>
      </c>
      <c r="E49" s="6">
        <f t="shared" si="0"/>
        <v>90</v>
      </c>
      <c r="F49" s="5">
        <v>0.2</v>
      </c>
    </row>
    <row r="50" spans="1:6" x14ac:dyDescent="0.3">
      <c r="A50" s="4" t="s">
        <v>6</v>
      </c>
      <c r="B50" s="4" t="s">
        <v>101</v>
      </c>
      <c r="C50" s="5" t="s">
        <v>102</v>
      </c>
      <c r="D50" s="5">
        <v>86</v>
      </c>
      <c r="E50" s="6">
        <f t="shared" si="0"/>
        <v>172</v>
      </c>
      <c r="F50" s="5">
        <v>1.5</v>
      </c>
    </row>
    <row r="51" spans="1:6" x14ac:dyDescent="0.3">
      <c r="A51" s="4" t="s">
        <v>6</v>
      </c>
      <c r="B51" s="4" t="s">
        <v>103</v>
      </c>
      <c r="C51" s="5" t="s">
        <v>104</v>
      </c>
      <c r="D51" s="5">
        <v>92</v>
      </c>
      <c r="E51" s="6">
        <f t="shared" si="0"/>
        <v>184</v>
      </c>
      <c r="F51" s="5">
        <v>1.5</v>
      </c>
    </row>
    <row r="52" spans="1:6" x14ac:dyDescent="0.3">
      <c r="A52" s="4" t="s">
        <v>6</v>
      </c>
      <c r="B52" s="4" t="s">
        <v>105</v>
      </c>
      <c r="C52" s="5" t="s">
        <v>106</v>
      </c>
      <c r="D52" s="5">
        <v>80</v>
      </c>
      <c r="E52" s="6">
        <f t="shared" si="0"/>
        <v>160</v>
      </c>
      <c r="F52" s="5">
        <v>1</v>
      </c>
    </row>
    <row r="53" spans="1:6" x14ac:dyDescent="0.3">
      <c r="A53" s="4" t="s">
        <v>6</v>
      </c>
      <c r="B53" s="4" t="s">
        <v>107</v>
      </c>
      <c r="C53" s="5" t="s">
        <v>108</v>
      </c>
      <c r="D53" s="5">
        <v>109</v>
      </c>
      <c r="E53" s="6">
        <f t="shared" si="0"/>
        <v>218</v>
      </c>
      <c r="F53" s="5">
        <v>2</v>
      </c>
    </row>
    <row r="54" spans="1:6" x14ac:dyDescent="0.3">
      <c r="A54" s="4" t="s">
        <v>6</v>
      </c>
      <c r="B54" s="4" t="s">
        <v>109</v>
      </c>
      <c r="C54" s="5" t="s">
        <v>110</v>
      </c>
      <c r="D54" s="5">
        <v>117</v>
      </c>
      <c r="E54" s="6">
        <f t="shared" si="0"/>
        <v>234</v>
      </c>
      <c r="F54" s="5">
        <v>2</v>
      </c>
    </row>
    <row r="55" spans="1:6" x14ac:dyDescent="0.3">
      <c r="A55" s="4" t="s">
        <v>6</v>
      </c>
      <c r="B55" s="4" t="s">
        <v>111</v>
      </c>
      <c r="C55" s="5" t="s">
        <v>112</v>
      </c>
      <c r="D55" s="5">
        <v>86</v>
      </c>
      <c r="E55" s="6">
        <f t="shared" si="0"/>
        <v>172</v>
      </c>
      <c r="F55" s="5">
        <v>1.5</v>
      </c>
    </row>
    <row r="56" spans="1:6" x14ac:dyDescent="0.3">
      <c r="A56" s="4" t="s">
        <v>6</v>
      </c>
      <c r="B56" s="4" t="s">
        <v>113</v>
      </c>
      <c r="C56" s="5" t="s">
        <v>114</v>
      </c>
      <c r="D56" s="5">
        <v>48</v>
      </c>
      <c r="E56" s="6">
        <f t="shared" si="0"/>
        <v>96</v>
      </c>
      <c r="F56" s="5">
        <v>0.2</v>
      </c>
    </row>
    <row r="57" spans="1:6" x14ac:dyDescent="0.3">
      <c r="A57" s="4" t="s">
        <v>6</v>
      </c>
      <c r="B57" s="4" t="s">
        <v>115</v>
      </c>
      <c r="C57" s="5" t="s">
        <v>116</v>
      </c>
      <c r="D57" s="5">
        <v>96</v>
      </c>
      <c r="E57" s="6">
        <f t="shared" si="0"/>
        <v>192</v>
      </c>
      <c r="F57" s="5">
        <v>1.5</v>
      </c>
    </row>
    <row r="58" spans="1:6" x14ac:dyDescent="0.3">
      <c r="A58" s="4" t="s">
        <v>6</v>
      </c>
      <c r="B58" s="4" t="s">
        <v>117</v>
      </c>
      <c r="C58" s="5" t="s">
        <v>118</v>
      </c>
      <c r="D58" s="5">
        <v>92</v>
      </c>
      <c r="E58" s="6">
        <f t="shared" si="0"/>
        <v>184</v>
      </c>
      <c r="F58" s="5">
        <v>1.5</v>
      </c>
    </row>
    <row r="59" spans="1:6" x14ac:dyDescent="0.3">
      <c r="A59" s="4" t="s">
        <v>6</v>
      </c>
      <c r="B59" s="4" t="s">
        <v>119</v>
      </c>
      <c r="C59" s="5" t="s">
        <v>120</v>
      </c>
      <c r="D59" s="5">
        <v>52</v>
      </c>
      <c r="E59" s="6">
        <f t="shared" si="0"/>
        <v>104</v>
      </c>
      <c r="F59" s="5">
        <v>0.2</v>
      </c>
    </row>
    <row r="60" spans="1:6" x14ac:dyDescent="0.3">
      <c r="A60" s="4" t="s">
        <v>6</v>
      </c>
      <c r="B60" s="4" t="s">
        <v>121</v>
      </c>
      <c r="C60" s="5" t="s">
        <v>122</v>
      </c>
      <c r="D60" s="5">
        <v>85</v>
      </c>
      <c r="E60" s="6">
        <f t="shared" si="0"/>
        <v>170</v>
      </c>
      <c r="F60" s="5">
        <v>1.5</v>
      </c>
    </row>
    <row r="61" spans="1:6" x14ac:dyDescent="0.3">
      <c r="A61" s="4" t="s">
        <v>6</v>
      </c>
      <c r="B61" s="4" t="s">
        <v>123</v>
      </c>
      <c r="C61" s="5" t="s">
        <v>124</v>
      </c>
      <c r="D61" s="5">
        <v>110</v>
      </c>
      <c r="E61" s="6">
        <f t="shared" si="0"/>
        <v>220</v>
      </c>
      <c r="F61" s="5">
        <v>2</v>
      </c>
    </row>
    <row r="62" spans="1:6" x14ac:dyDescent="0.3">
      <c r="A62" s="4" t="s">
        <v>6</v>
      </c>
      <c r="B62" s="4" t="s">
        <v>125</v>
      </c>
      <c r="C62" s="5" t="s">
        <v>126</v>
      </c>
      <c r="D62" s="5">
        <v>142</v>
      </c>
      <c r="E62" s="6">
        <f t="shared" si="0"/>
        <v>284</v>
      </c>
      <c r="F62" s="5">
        <v>2.5</v>
      </c>
    </row>
    <row r="63" spans="1:6" x14ac:dyDescent="0.3">
      <c r="A63" s="4" t="s">
        <v>6</v>
      </c>
      <c r="B63" s="4" t="s">
        <v>127</v>
      </c>
      <c r="C63" s="5" t="s">
        <v>128</v>
      </c>
      <c r="D63" s="5">
        <v>112</v>
      </c>
      <c r="E63" s="6">
        <f t="shared" si="0"/>
        <v>224</v>
      </c>
      <c r="F63" s="5">
        <v>2</v>
      </c>
    </row>
    <row r="64" spans="1:6" x14ac:dyDescent="0.3">
      <c r="A64" s="4" t="s">
        <v>6</v>
      </c>
      <c r="B64" s="4" t="s">
        <v>129</v>
      </c>
      <c r="C64" s="5" t="s">
        <v>130</v>
      </c>
      <c r="D64" s="5">
        <v>104</v>
      </c>
      <c r="E64" s="6">
        <f t="shared" si="0"/>
        <v>208</v>
      </c>
      <c r="F64" s="5">
        <v>2</v>
      </c>
    </row>
    <row r="65" spans="1:6" x14ac:dyDescent="0.3">
      <c r="A65" s="4" t="s">
        <v>6</v>
      </c>
      <c r="B65" s="4" t="s">
        <v>131</v>
      </c>
      <c r="C65" s="5" t="s">
        <v>132</v>
      </c>
      <c r="D65" s="5">
        <v>98</v>
      </c>
      <c r="E65" s="6">
        <f t="shared" si="0"/>
        <v>196</v>
      </c>
      <c r="F65" s="5">
        <v>1.5</v>
      </c>
    </row>
    <row r="66" spans="1:6" x14ac:dyDescent="0.3">
      <c r="A66" s="4" t="s">
        <v>6</v>
      </c>
      <c r="B66" s="4" t="s">
        <v>133</v>
      </c>
      <c r="C66" s="5" t="s">
        <v>134</v>
      </c>
      <c r="D66" s="5">
        <v>87</v>
      </c>
      <c r="E66" s="6">
        <f t="shared" si="0"/>
        <v>174</v>
      </c>
      <c r="F66" s="5">
        <v>1.5</v>
      </c>
    </row>
    <row r="67" spans="1:6" x14ac:dyDescent="0.3">
      <c r="A67" s="4" t="s">
        <v>6</v>
      </c>
      <c r="B67" s="4" t="s">
        <v>135</v>
      </c>
      <c r="C67" s="5" t="s">
        <v>136</v>
      </c>
      <c r="D67" s="5">
        <v>77</v>
      </c>
      <c r="E67" s="6">
        <f t="shared" ref="E67:E128" si="1">D67*2</f>
        <v>154</v>
      </c>
      <c r="F67" s="5">
        <v>1</v>
      </c>
    </row>
    <row r="68" spans="1:6" x14ac:dyDescent="0.3">
      <c r="A68" s="4" t="s">
        <v>6</v>
      </c>
      <c r="B68" s="4" t="s">
        <v>137</v>
      </c>
      <c r="C68" s="5" t="s">
        <v>138</v>
      </c>
      <c r="D68" s="5">
        <v>121</v>
      </c>
      <c r="E68" s="6">
        <f t="shared" si="1"/>
        <v>242</v>
      </c>
      <c r="F68" s="5">
        <v>2</v>
      </c>
    </row>
    <row r="69" spans="1:6" x14ac:dyDescent="0.3">
      <c r="A69" s="4" t="s">
        <v>6</v>
      </c>
      <c r="B69" s="4" t="s">
        <v>139</v>
      </c>
      <c r="C69" s="5" t="s">
        <v>140</v>
      </c>
      <c r="D69" s="5">
        <v>80</v>
      </c>
      <c r="E69" s="6">
        <f t="shared" si="1"/>
        <v>160</v>
      </c>
      <c r="F69" s="5">
        <v>1</v>
      </c>
    </row>
    <row r="70" spans="1:6" x14ac:dyDescent="0.3">
      <c r="A70" s="4" t="s">
        <v>6</v>
      </c>
      <c r="B70" s="4" t="s">
        <v>141</v>
      </c>
      <c r="C70" s="5" t="s">
        <v>142</v>
      </c>
      <c r="D70" s="5">
        <v>43</v>
      </c>
      <c r="E70" s="6">
        <f t="shared" si="1"/>
        <v>86</v>
      </c>
      <c r="F70" s="5">
        <v>0.2</v>
      </c>
    </row>
    <row r="71" spans="1:6" x14ac:dyDescent="0.3">
      <c r="A71" s="4" t="s">
        <v>6</v>
      </c>
      <c r="B71" s="4" t="s">
        <v>143</v>
      </c>
      <c r="C71" s="5" t="s">
        <v>144</v>
      </c>
      <c r="D71" s="5">
        <v>64</v>
      </c>
      <c r="E71" s="6">
        <f t="shared" si="1"/>
        <v>128</v>
      </c>
      <c r="F71" s="5">
        <v>0.5</v>
      </c>
    </row>
    <row r="72" spans="1:6" x14ac:dyDescent="0.3">
      <c r="A72" s="4" t="s">
        <v>6</v>
      </c>
      <c r="B72" s="4" t="s">
        <v>145</v>
      </c>
      <c r="C72" s="5" t="s">
        <v>146</v>
      </c>
      <c r="D72" s="5">
        <v>76</v>
      </c>
      <c r="E72" s="6">
        <f t="shared" si="1"/>
        <v>152</v>
      </c>
      <c r="F72" s="5">
        <v>1</v>
      </c>
    </row>
    <row r="73" spans="1:6" x14ac:dyDescent="0.3">
      <c r="A73" s="4" t="s">
        <v>6</v>
      </c>
      <c r="B73" s="4" t="s">
        <v>147</v>
      </c>
      <c r="C73" s="5" t="s">
        <v>148</v>
      </c>
      <c r="D73" s="5">
        <v>15</v>
      </c>
      <c r="E73" s="6">
        <f t="shared" si="1"/>
        <v>30</v>
      </c>
      <c r="F73" s="5">
        <v>0.1</v>
      </c>
    </row>
    <row r="74" spans="1:6" x14ac:dyDescent="0.3">
      <c r="A74" s="4" t="s">
        <v>6</v>
      </c>
      <c r="B74" s="4" t="s">
        <v>149</v>
      </c>
      <c r="C74" s="5" t="s">
        <v>150</v>
      </c>
      <c r="D74" s="5">
        <v>106</v>
      </c>
      <c r="E74" s="6">
        <f t="shared" si="1"/>
        <v>212</v>
      </c>
      <c r="F74" s="5">
        <v>2</v>
      </c>
    </row>
    <row r="75" spans="1:6" x14ac:dyDescent="0.3">
      <c r="A75" s="4" t="s">
        <v>6</v>
      </c>
      <c r="B75" s="4" t="s">
        <v>151</v>
      </c>
      <c r="C75" s="5" t="s">
        <v>152</v>
      </c>
      <c r="D75" s="5">
        <v>50</v>
      </c>
      <c r="E75" s="6">
        <f t="shared" si="1"/>
        <v>100</v>
      </c>
      <c r="F75" s="5">
        <v>0.2</v>
      </c>
    </row>
    <row r="76" spans="1:6" x14ac:dyDescent="0.3">
      <c r="A76" s="4" t="s">
        <v>6</v>
      </c>
      <c r="B76" s="4" t="s">
        <v>153</v>
      </c>
      <c r="C76" s="5" t="s">
        <v>154</v>
      </c>
      <c r="D76" s="5">
        <v>67</v>
      </c>
      <c r="E76" s="6">
        <f t="shared" si="1"/>
        <v>134</v>
      </c>
      <c r="F76" s="5">
        <v>0.5</v>
      </c>
    </row>
    <row r="78" spans="1:6" x14ac:dyDescent="0.3">
      <c r="A78" s="4" t="s">
        <v>155</v>
      </c>
      <c r="B78" s="4" t="s">
        <v>156</v>
      </c>
      <c r="C78" s="5" t="s">
        <v>157</v>
      </c>
      <c r="D78" s="5">
        <v>110</v>
      </c>
      <c r="E78" s="6">
        <f t="shared" si="1"/>
        <v>220</v>
      </c>
      <c r="F78" s="5">
        <v>2</v>
      </c>
    </row>
    <row r="79" spans="1:6" x14ac:dyDescent="0.3">
      <c r="A79" s="4" t="s">
        <v>155</v>
      </c>
      <c r="B79" s="4" t="s">
        <v>158</v>
      </c>
      <c r="C79" s="5" t="s">
        <v>159</v>
      </c>
      <c r="D79" s="5">
        <v>95</v>
      </c>
      <c r="E79" s="6">
        <f t="shared" si="1"/>
        <v>190</v>
      </c>
      <c r="F79" s="5">
        <v>1.5</v>
      </c>
    </row>
    <row r="80" spans="1:6" x14ac:dyDescent="0.3">
      <c r="A80" s="4" t="s">
        <v>155</v>
      </c>
      <c r="B80" s="4" t="s">
        <v>160</v>
      </c>
      <c r="C80" s="5" t="s">
        <v>161</v>
      </c>
      <c r="D80" s="5">
        <v>128</v>
      </c>
      <c r="E80" s="6">
        <f t="shared" si="1"/>
        <v>256</v>
      </c>
      <c r="F80" s="5">
        <v>2</v>
      </c>
    </row>
    <row r="81" spans="1:6" x14ac:dyDescent="0.3">
      <c r="A81" s="4" t="s">
        <v>155</v>
      </c>
      <c r="B81" s="4" t="s">
        <v>162</v>
      </c>
      <c r="C81" s="5" t="s">
        <v>163</v>
      </c>
      <c r="D81" s="5">
        <v>26</v>
      </c>
      <c r="E81" s="6">
        <f t="shared" si="1"/>
        <v>52</v>
      </c>
      <c r="F81" s="5">
        <v>0.1</v>
      </c>
    </row>
    <row r="82" spans="1:6" x14ac:dyDescent="0.3">
      <c r="A82" s="4" t="s">
        <v>155</v>
      </c>
      <c r="B82" s="4" t="s">
        <v>164</v>
      </c>
      <c r="C82" s="5" t="s">
        <v>165</v>
      </c>
      <c r="D82" s="5">
        <v>92</v>
      </c>
      <c r="E82" s="6">
        <f t="shared" si="1"/>
        <v>184</v>
      </c>
      <c r="F82" s="5">
        <v>1.5</v>
      </c>
    </row>
    <row r="83" spans="1:6" x14ac:dyDescent="0.3">
      <c r="A83" s="4" t="s">
        <v>155</v>
      </c>
      <c r="B83" s="4" t="s">
        <v>166</v>
      </c>
      <c r="C83" s="5" t="s">
        <v>167</v>
      </c>
      <c r="D83" s="5">
        <v>97</v>
      </c>
      <c r="E83" s="6">
        <f t="shared" si="1"/>
        <v>194</v>
      </c>
      <c r="F83" s="5">
        <v>1.5</v>
      </c>
    </row>
    <row r="84" spans="1:6" x14ac:dyDescent="0.3">
      <c r="A84" s="4" t="s">
        <v>155</v>
      </c>
      <c r="B84" s="4">
        <v>6391</v>
      </c>
      <c r="C84" s="5" t="s">
        <v>168</v>
      </c>
      <c r="D84" s="5">
        <v>9</v>
      </c>
      <c r="E84" s="6">
        <f t="shared" si="1"/>
        <v>18</v>
      </c>
      <c r="F84" s="5">
        <v>0.1</v>
      </c>
    </row>
    <row r="85" spans="1:6" x14ac:dyDescent="0.3">
      <c r="A85" s="4" t="s">
        <v>155</v>
      </c>
      <c r="B85" s="4" t="s">
        <v>169</v>
      </c>
      <c r="C85" s="5" t="s">
        <v>170</v>
      </c>
      <c r="D85" s="5">
        <v>119</v>
      </c>
      <c r="E85" s="6">
        <f t="shared" si="1"/>
        <v>238</v>
      </c>
      <c r="F85" s="5">
        <v>2</v>
      </c>
    </row>
    <row r="86" spans="1:6" x14ac:dyDescent="0.3">
      <c r="A86" s="4" t="s">
        <v>155</v>
      </c>
      <c r="B86" s="4" t="s">
        <v>171</v>
      </c>
      <c r="C86" s="5" t="s">
        <v>172</v>
      </c>
      <c r="D86" s="5">
        <v>89</v>
      </c>
      <c r="E86" s="6">
        <f t="shared" si="1"/>
        <v>178</v>
      </c>
      <c r="F86" s="5">
        <v>1.5</v>
      </c>
    </row>
    <row r="87" spans="1:6" x14ac:dyDescent="0.3">
      <c r="A87" s="4" t="s">
        <v>155</v>
      </c>
      <c r="B87" s="4" t="s">
        <v>173</v>
      </c>
      <c r="C87" s="5" t="s">
        <v>174</v>
      </c>
      <c r="D87" s="5">
        <v>62</v>
      </c>
      <c r="E87" s="6">
        <f t="shared" si="1"/>
        <v>124</v>
      </c>
      <c r="F87" s="5">
        <v>0.5</v>
      </c>
    </row>
    <row r="88" spans="1:6" x14ac:dyDescent="0.3">
      <c r="A88" s="4" t="s">
        <v>155</v>
      </c>
      <c r="B88" s="4" t="s">
        <v>175</v>
      </c>
      <c r="C88" s="5" t="s">
        <v>176</v>
      </c>
      <c r="D88" s="5">
        <v>86</v>
      </c>
      <c r="E88" s="6">
        <f t="shared" si="1"/>
        <v>172</v>
      </c>
      <c r="F88" s="5">
        <v>1.5</v>
      </c>
    </row>
    <row r="89" spans="1:6" x14ac:dyDescent="0.3">
      <c r="A89" s="4" t="s">
        <v>155</v>
      </c>
      <c r="B89" s="4" t="s">
        <v>177</v>
      </c>
      <c r="C89" s="5" t="s">
        <v>178</v>
      </c>
      <c r="D89" s="5">
        <v>129</v>
      </c>
      <c r="E89" s="6">
        <f t="shared" si="1"/>
        <v>258</v>
      </c>
      <c r="F89" s="5">
        <v>2</v>
      </c>
    </row>
    <row r="90" spans="1:6" x14ac:dyDescent="0.3">
      <c r="A90" s="4" t="s">
        <v>155</v>
      </c>
      <c r="B90" s="4" t="s">
        <v>179</v>
      </c>
      <c r="C90" s="5" t="s">
        <v>180</v>
      </c>
      <c r="D90" s="5">
        <v>141</v>
      </c>
      <c r="E90" s="6">
        <f t="shared" si="1"/>
        <v>282</v>
      </c>
      <c r="F90" s="5">
        <v>2.5</v>
      </c>
    </row>
    <row r="91" spans="1:6" x14ac:dyDescent="0.3">
      <c r="A91" s="4" t="s">
        <v>155</v>
      </c>
      <c r="B91" s="4" t="s">
        <v>181</v>
      </c>
      <c r="C91" s="5" t="s">
        <v>182</v>
      </c>
      <c r="D91" s="5">
        <v>156</v>
      </c>
      <c r="E91" s="6">
        <f t="shared" si="1"/>
        <v>312</v>
      </c>
      <c r="F91" s="5">
        <v>3</v>
      </c>
    </row>
    <row r="92" spans="1:6" x14ac:dyDescent="0.3">
      <c r="A92" s="4" t="s">
        <v>155</v>
      </c>
      <c r="B92" s="4" t="s">
        <v>183</v>
      </c>
      <c r="C92" s="5" t="s">
        <v>184</v>
      </c>
      <c r="D92" s="5">
        <v>126</v>
      </c>
      <c r="E92" s="6">
        <f t="shared" si="1"/>
        <v>252</v>
      </c>
      <c r="F92" s="5">
        <v>2</v>
      </c>
    </row>
    <row r="93" spans="1:6" x14ac:dyDescent="0.3">
      <c r="A93" s="4" t="s">
        <v>155</v>
      </c>
      <c r="B93" s="4" t="s">
        <v>185</v>
      </c>
      <c r="C93" s="5" t="s">
        <v>186</v>
      </c>
      <c r="D93" s="5">
        <v>110</v>
      </c>
      <c r="E93" s="6">
        <f t="shared" si="1"/>
        <v>220</v>
      </c>
      <c r="F93" s="5">
        <v>2</v>
      </c>
    </row>
    <row r="94" spans="1:6" x14ac:dyDescent="0.3">
      <c r="A94" s="4" t="s">
        <v>155</v>
      </c>
      <c r="B94" s="4" t="s">
        <v>187</v>
      </c>
      <c r="C94" s="5" t="s">
        <v>188</v>
      </c>
      <c r="D94" s="5">
        <v>124</v>
      </c>
      <c r="E94" s="6">
        <f t="shared" si="1"/>
        <v>248</v>
      </c>
      <c r="F94" s="5">
        <v>2</v>
      </c>
    </row>
    <row r="95" spans="1:6" x14ac:dyDescent="0.3">
      <c r="A95" s="4" t="s">
        <v>155</v>
      </c>
      <c r="B95" s="4" t="s">
        <v>189</v>
      </c>
      <c r="C95" s="5" t="s">
        <v>190</v>
      </c>
      <c r="D95" s="5">
        <v>104</v>
      </c>
      <c r="E95" s="6">
        <f t="shared" si="1"/>
        <v>208</v>
      </c>
      <c r="F95" s="5">
        <v>2</v>
      </c>
    </row>
    <row r="96" spans="1:6" x14ac:dyDescent="0.3">
      <c r="A96" s="4" t="s">
        <v>155</v>
      </c>
      <c r="B96" s="4" t="s">
        <v>191</v>
      </c>
      <c r="C96" s="5" t="s">
        <v>192</v>
      </c>
      <c r="D96" s="5">
        <v>59</v>
      </c>
      <c r="E96" s="6">
        <f t="shared" si="1"/>
        <v>118</v>
      </c>
      <c r="F96" s="5">
        <v>0.5</v>
      </c>
    </row>
    <row r="97" spans="1:6" x14ac:dyDescent="0.3">
      <c r="A97" s="4" t="s">
        <v>155</v>
      </c>
      <c r="B97" s="4" t="s">
        <v>193</v>
      </c>
      <c r="C97" s="5" t="s">
        <v>194</v>
      </c>
      <c r="D97" s="5">
        <v>76</v>
      </c>
      <c r="E97" s="6">
        <f t="shared" si="1"/>
        <v>152</v>
      </c>
      <c r="F97" s="5">
        <v>1</v>
      </c>
    </row>
    <row r="98" spans="1:6" x14ac:dyDescent="0.3">
      <c r="A98" s="4" t="s">
        <v>155</v>
      </c>
      <c r="B98" s="4" t="s">
        <v>195</v>
      </c>
      <c r="C98" s="5" t="s">
        <v>196</v>
      </c>
      <c r="D98" s="5">
        <v>98</v>
      </c>
      <c r="E98" s="6">
        <f t="shared" si="1"/>
        <v>196</v>
      </c>
      <c r="F98" s="5">
        <v>1.5</v>
      </c>
    </row>
    <row r="100" spans="1:6" x14ac:dyDescent="0.3">
      <c r="A100" s="4" t="s">
        <v>197</v>
      </c>
      <c r="B100" s="4" t="s">
        <v>198</v>
      </c>
      <c r="C100" s="5" t="s">
        <v>199</v>
      </c>
      <c r="D100" s="5">
        <v>75</v>
      </c>
      <c r="E100" s="6">
        <f t="shared" si="1"/>
        <v>150</v>
      </c>
      <c r="F100" s="5">
        <v>1</v>
      </c>
    </row>
    <row r="101" spans="1:6" x14ac:dyDescent="0.3">
      <c r="A101" s="4" t="s">
        <v>197</v>
      </c>
      <c r="B101" s="4" t="s">
        <v>200</v>
      </c>
      <c r="C101" s="5" t="s">
        <v>201</v>
      </c>
      <c r="D101" s="5">
        <v>201</v>
      </c>
      <c r="E101" s="6">
        <f t="shared" si="1"/>
        <v>402</v>
      </c>
      <c r="F101" s="5">
        <v>4</v>
      </c>
    </row>
    <row r="102" spans="1:6" x14ac:dyDescent="0.3">
      <c r="A102" s="4" t="s">
        <v>197</v>
      </c>
      <c r="B102" s="4" t="s">
        <v>202</v>
      </c>
      <c r="C102" s="5" t="s">
        <v>203</v>
      </c>
      <c r="D102" s="5">
        <v>219</v>
      </c>
      <c r="E102" s="6">
        <f t="shared" si="1"/>
        <v>438</v>
      </c>
      <c r="F102" s="5">
        <v>4</v>
      </c>
    </row>
    <row r="103" spans="1:6" x14ac:dyDescent="0.3">
      <c r="A103" s="4" t="s">
        <v>197</v>
      </c>
      <c r="B103" s="4" t="s">
        <v>204</v>
      </c>
      <c r="C103" s="5" t="s">
        <v>205</v>
      </c>
      <c r="D103" s="5">
        <v>209</v>
      </c>
      <c r="E103" s="6">
        <f t="shared" si="1"/>
        <v>418</v>
      </c>
      <c r="F103" s="5">
        <v>4</v>
      </c>
    </row>
    <row r="104" spans="1:6" x14ac:dyDescent="0.3">
      <c r="A104" s="4" t="s">
        <v>197</v>
      </c>
      <c r="B104" s="4" t="s">
        <v>206</v>
      </c>
      <c r="C104" s="5" t="s">
        <v>207</v>
      </c>
      <c r="D104" s="5">
        <v>230</v>
      </c>
      <c r="E104" s="6">
        <f t="shared" si="1"/>
        <v>460</v>
      </c>
      <c r="F104" s="5">
        <v>4</v>
      </c>
    </row>
    <row r="105" spans="1:6" x14ac:dyDescent="0.3">
      <c r="A105" s="4" t="s">
        <v>197</v>
      </c>
      <c r="B105" s="4" t="s">
        <v>208</v>
      </c>
      <c r="C105" s="5" t="s">
        <v>209</v>
      </c>
      <c r="D105" s="5">
        <v>174</v>
      </c>
      <c r="E105" s="6">
        <f t="shared" si="1"/>
        <v>348</v>
      </c>
      <c r="F105" s="5">
        <v>3</v>
      </c>
    </row>
    <row r="106" spans="1:6" x14ac:dyDescent="0.3">
      <c r="A106" s="4" t="s">
        <v>197</v>
      </c>
      <c r="B106" s="4" t="s">
        <v>210</v>
      </c>
      <c r="C106" s="5" t="s">
        <v>211</v>
      </c>
      <c r="D106" s="5">
        <v>134</v>
      </c>
      <c r="E106" s="6">
        <f t="shared" si="1"/>
        <v>268</v>
      </c>
      <c r="F106" s="5">
        <v>2</v>
      </c>
    </row>
    <row r="107" spans="1:6" x14ac:dyDescent="0.3">
      <c r="A107" s="4" t="s">
        <v>197</v>
      </c>
      <c r="B107" s="4" t="s">
        <v>212</v>
      </c>
      <c r="C107" s="5" t="s">
        <v>213</v>
      </c>
      <c r="D107" s="5">
        <v>213</v>
      </c>
      <c r="E107" s="6">
        <f t="shared" si="1"/>
        <v>426</v>
      </c>
      <c r="F107" s="5">
        <v>4</v>
      </c>
    </row>
    <row r="108" spans="1:6" x14ac:dyDescent="0.3">
      <c r="A108" s="4" t="s">
        <v>197</v>
      </c>
      <c r="B108" s="4" t="s">
        <v>214</v>
      </c>
      <c r="C108" s="5" t="s">
        <v>215</v>
      </c>
      <c r="D108" s="5">
        <v>147</v>
      </c>
      <c r="E108" s="6">
        <f t="shared" si="1"/>
        <v>294</v>
      </c>
      <c r="F108" s="5">
        <v>2.5</v>
      </c>
    </row>
    <row r="109" spans="1:6" x14ac:dyDescent="0.3">
      <c r="A109" s="4" t="s">
        <v>197</v>
      </c>
      <c r="B109" s="4" t="s">
        <v>216</v>
      </c>
      <c r="C109" s="5" t="s">
        <v>217</v>
      </c>
      <c r="D109" s="5">
        <v>205</v>
      </c>
      <c r="E109" s="6">
        <f t="shared" si="1"/>
        <v>410</v>
      </c>
      <c r="F109" s="5">
        <v>4</v>
      </c>
    </row>
    <row r="110" spans="1:6" x14ac:dyDescent="0.3">
      <c r="A110" s="4" t="s">
        <v>197</v>
      </c>
      <c r="B110" s="4" t="s">
        <v>218</v>
      </c>
      <c r="C110" s="5" t="s">
        <v>219</v>
      </c>
      <c r="D110" s="5">
        <v>93</v>
      </c>
      <c r="E110" s="6">
        <f>D110*2</f>
        <v>186</v>
      </c>
      <c r="F110" s="5">
        <v>1.5</v>
      </c>
    </row>
    <row r="111" spans="1:6" x14ac:dyDescent="0.3">
      <c r="A111" s="4" t="s">
        <v>197</v>
      </c>
      <c r="B111" s="4" t="s">
        <v>220</v>
      </c>
      <c r="C111" s="5" t="s">
        <v>221</v>
      </c>
      <c r="D111" s="5">
        <v>186</v>
      </c>
      <c r="E111" s="6">
        <f t="shared" si="1"/>
        <v>372</v>
      </c>
      <c r="F111" s="5">
        <v>3.5</v>
      </c>
    </row>
    <row r="112" spans="1:6" x14ac:dyDescent="0.3">
      <c r="A112" s="4" t="s">
        <v>197</v>
      </c>
      <c r="B112" s="4" t="s">
        <v>222</v>
      </c>
      <c r="C112" s="5" t="s">
        <v>223</v>
      </c>
      <c r="D112" s="5">
        <v>101</v>
      </c>
      <c r="E112" s="6">
        <f t="shared" si="1"/>
        <v>202</v>
      </c>
      <c r="F112" s="5">
        <v>2</v>
      </c>
    </row>
    <row r="113" spans="1:6" x14ac:dyDescent="0.3">
      <c r="A113" s="4" t="s">
        <v>197</v>
      </c>
      <c r="B113" s="4" t="s">
        <v>224</v>
      </c>
      <c r="C113" s="5" t="s">
        <v>225</v>
      </c>
      <c r="D113" s="5">
        <v>119</v>
      </c>
      <c r="E113" s="6">
        <f t="shared" si="1"/>
        <v>238</v>
      </c>
      <c r="F113" s="5">
        <v>2</v>
      </c>
    </row>
    <row r="114" spans="1:6" x14ac:dyDescent="0.3">
      <c r="A114" s="4" t="s">
        <v>197</v>
      </c>
      <c r="B114" s="4">
        <v>6371</v>
      </c>
      <c r="C114" s="5" t="s">
        <v>226</v>
      </c>
      <c r="D114" s="5">
        <v>48</v>
      </c>
      <c r="E114" s="6">
        <f t="shared" si="1"/>
        <v>96</v>
      </c>
      <c r="F114" s="5">
        <v>0.2</v>
      </c>
    </row>
    <row r="115" spans="1:6" x14ac:dyDescent="0.3">
      <c r="A115" s="4" t="s">
        <v>197</v>
      </c>
      <c r="B115" s="4" t="s">
        <v>227</v>
      </c>
      <c r="C115" s="5" t="s">
        <v>228</v>
      </c>
      <c r="D115" s="5">
        <v>206</v>
      </c>
      <c r="E115" s="6">
        <f t="shared" si="1"/>
        <v>412</v>
      </c>
      <c r="F115" s="5">
        <v>4</v>
      </c>
    </row>
    <row r="116" spans="1:6" x14ac:dyDescent="0.3">
      <c r="A116" s="4" t="s">
        <v>197</v>
      </c>
      <c r="B116" s="4" t="s">
        <v>229</v>
      </c>
      <c r="C116" s="5" t="s">
        <v>230</v>
      </c>
      <c r="D116" s="5">
        <v>29</v>
      </c>
      <c r="E116" s="6">
        <f t="shared" si="1"/>
        <v>58</v>
      </c>
      <c r="F116" s="5">
        <v>0.1</v>
      </c>
    </row>
    <row r="117" spans="1:6" x14ac:dyDescent="0.3">
      <c r="A117" s="4" t="s">
        <v>197</v>
      </c>
      <c r="B117" s="4" t="s">
        <v>231</v>
      </c>
      <c r="C117" s="5" t="s">
        <v>232</v>
      </c>
      <c r="D117" s="5">
        <v>189</v>
      </c>
      <c r="E117" s="6">
        <f t="shared" si="1"/>
        <v>378</v>
      </c>
      <c r="F117" s="5">
        <v>3.5</v>
      </c>
    </row>
    <row r="118" spans="1:6" x14ac:dyDescent="0.3">
      <c r="A118" s="4" t="s">
        <v>197</v>
      </c>
      <c r="B118" s="4" t="s">
        <v>233</v>
      </c>
      <c r="C118" s="5" t="s">
        <v>234</v>
      </c>
      <c r="D118" s="5">
        <v>158</v>
      </c>
      <c r="E118" s="6">
        <f t="shared" si="1"/>
        <v>316</v>
      </c>
      <c r="F118" s="5">
        <v>3</v>
      </c>
    </row>
    <row r="119" spans="1:6" x14ac:dyDescent="0.3">
      <c r="A119" s="4" t="s">
        <v>197</v>
      </c>
      <c r="B119" s="4" t="s">
        <v>235</v>
      </c>
      <c r="C119" s="5" t="s">
        <v>236</v>
      </c>
      <c r="D119" s="5">
        <v>136</v>
      </c>
      <c r="E119" s="6">
        <f t="shared" si="1"/>
        <v>272</v>
      </c>
      <c r="F119" s="5">
        <v>2.5</v>
      </c>
    </row>
    <row r="121" spans="1:6" x14ac:dyDescent="0.3">
      <c r="A121" s="4" t="s">
        <v>237</v>
      </c>
      <c r="B121" s="4" t="s">
        <v>238</v>
      </c>
      <c r="C121" s="5" t="s">
        <v>239</v>
      </c>
      <c r="D121" s="5">
        <v>91</v>
      </c>
      <c r="E121" s="6">
        <f t="shared" si="1"/>
        <v>182</v>
      </c>
      <c r="F121" s="5">
        <v>1.5</v>
      </c>
    </row>
    <row r="122" spans="1:6" x14ac:dyDescent="0.3">
      <c r="B122" s="4">
        <v>5300</v>
      </c>
      <c r="C122" s="5" t="s">
        <v>240</v>
      </c>
      <c r="D122" s="5">
        <v>35</v>
      </c>
      <c r="E122" s="6">
        <f t="shared" si="1"/>
        <v>70</v>
      </c>
      <c r="F122" s="5">
        <v>0.1</v>
      </c>
    </row>
    <row r="123" spans="1:6" x14ac:dyDescent="0.3">
      <c r="B123" s="4">
        <v>6680</v>
      </c>
      <c r="C123" s="5" t="s">
        <v>241</v>
      </c>
      <c r="D123" s="5">
        <v>112</v>
      </c>
      <c r="E123" s="6">
        <f t="shared" si="1"/>
        <v>224</v>
      </c>
      <c r="F123" s="5">
        <v>2</v>
      </c>
    </row>
    <row r="124" spans="1:6" x14ac:dyDescent="0.3">
      <c r="B124" s="4">
        <v>7080</v>
      </c>
      <c r="C124" s="5" t="s">
        <v>242</v>
      </c>
      <c r="D124" s="5">
        <v>170</v>
      </c>
      <c r="E124" s="6">
        <f t="shared" si="1"/>
        <v>340</v>
      </c>
      <c r="F124" s="5">
        <v>3</v>
      </c>
    </row>
    <row r="125" spans="1:6" x14ac:dyDescent="0.3">
      <c r="A125" s="4" t="s">
        <v>237</v>
      </c>
      <c r="B125" s="4" t="s">
        <v>243</v>
      </c>
      <c r="C125" s="5" t="s">
        <v>244</v>
      </c>
      <c r="D125" s="5">
        <v>205</v>
      </c>
      <c r="E125" s="6">
        <f t="shared" si="1"/>
        <v>410</v>
      </c>
      <c r="F125" s="5">
        <v>4</v>
      </c>
    </row>
    <row r="126" spans="1:6" x14ac:dyDescent="0.3">
      <c r="A126" s="4" t="s">
        <v>237</v>
      </c>
      <c r="B126" s="4" t="s">
        <v>245</v>
      </c>
      <c r="C126" s="5" t="s">
        <v>246</v>
      </c>
      <c r="D126" s="5">
        <v>199</v>
      </c>
      <c r="E126" s="6">
        <f t="shared" si="1"/>
        <v>398</v>
      </c>
      <c r="F126" s="5">
        <v>3.5</v>
      </c>
    </row>
    <row r="127" spans="1:6" x14ac:dyDescent="0.3">
      <c r="A127" s="4" t="s">
        <v>237</v>
      </c>
      <c r="B127" s="4" t="s">
        <v>247</v>
      </c>
      <c r="C127" s="5" t="s">
        <v>248</v>
      </c>
      <c r="D127" s="5">
        <v>105</v>
      </c>
      <c r="E127" s="6">
        <f t="shared" si="1"/>
        <v>210</v>
      </c>
      <c r="F127" s="5">
        <v>2</v>
      </c>
    </row>
    <row r="128" spans="1:6" x14ac:dyDescent="0.3">
      <c r="B128" s="7" t="s">
        <v>249</v>
      </c>
      <c r="C128" s="5" t="s">
        <v>250</v>
      </c>
      <c r="D128" s="5">
        <v>189</v>
      </c>
      <c r="E128" s="6">
        <f t="shared" si="1"/>
        <v>378</v>
      </c>
      <c r="F128" s="5">
        <v>3.5</v>
      </c>
    </row>
  </sheetData>
  <printOptions gridLines="1"/>
  <pageMargins left="0.45" right="0" top="0.25" bottom="0" header="0.3" footer="0.3"/>
  <pageSetup scale="7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16" sqref="B16"/>
    </sheetView>
  </sheetViews>
  <sheetFormatPr defaultColWidth="12.5546875" defaultRowHeight="14.4" x14ac:dyDescent="0.3"/>
  <cols>
    <col min="1" max="1" width="10.109375" customWidth="1"/>
    <col min="2" max="2" width="37.6640625" customWidth="1"/>
    <col min="3" max="3" width="7.5546875" customWidth="1"/>
    <col min="4" max="4" width="12.5546875" style="30"/>
    <col min="5" max="5" width="37.44140625" customWidth="1"/>
  </cols>
  <sheetData>
    <row r="1" spans="1:4" s="10" customFormat="1" ht="52.8" x14ac:dyDescent="0.3">
      <c r="A1" s="8" t="s">
        <v>1</v>
      </c>
      <c r="B1" s="8" t="s">
        <v>2</v>
      </c>
      <c r="C1" s="8" t="s">
        <v>251</v>
      </c>
      <c r="D1" s="9" t="s">
        <v>252</v>
      </c>
    </row>
    <row r="2" spans="1:4" x14ac:dyDescent="0.3">
      <c r="A2" s="11">
        <v>7131</v>
      </c>
      <c r="B2" s="12" t="s">
        <v>253</v>
      </c>
      <c r="C2" s="13">
        <v>4</v>
      </c>
      <c r="D2" s="14">
        <f>(C2*2)+226</f>
        <v>234</v>
      </c>
    </row>
    <row r="3" spans="1:4" x14ac:dyDescent="0.3">
      <c r="A3" s="11">
        <v>7201</v>
      </c>
      <c r="B3" s="12" t="s">
        <v>254</v>
      </c>
      <c r="C3" s="13">
        <v>3</v>
      </c>
      <c r="D3" s="14">
        <f t="shared" ref="D3:D23" si="0">(C3*2)+226</f>
        <v>232</v>
      </c>
    </row>
    <row r="4" spans="1:4" x14ac:dyDescent="0.3">
      <c r="A4" s="11">
        <v>7151</v>
      </c>
      <c r="B4" s="12" t="s">
        <v>255</v>
      </c>
      <c r="C4" s="13">
        <v>14</v>
      </c>
      <c r="D4" s="14">
        <f t="shared" si="0"/>
        <v>254</v>
      </c>
    </row>
    <row r="5" spans="1:4" x14ac:dyDescent="0.3">
      <c r="A5" s="11">
        <v>7331</v>
      </c>
      <c r="B5" s="15" t="s">
        <v>256</v>
      </c>
      <c r="C5" s="13">
        <v>6</v>
      </c>
      <c r="D5" s="14">
        <f t="shared" si="0"/>
        <v>238</v>
      </c>
    </row>
    <row r="6" spans="1:4" x14ac:dyDescent="0.3">
      <c r="A6" s="11">
        <v>7351</v>
      </c>
      <c r="B6" s="15" t="s">
        <v>257</v>
      </c>
      <c r="C6" s="13">
        <v>9</v>
      </c>
      <c r="D6" s="14">
        <f t="shared" si="0"/>
        <v>244</v>
      </c>
    </row>
    <row r="7" spans="1:4" x14ac:dyDescent="0.3">
      <c r="A7" s="11">
        <v>7731</v>
      </c>
      <c r="B7" s="16" t="s">
        <v>258</v>
      </c>
      <c r="C7" s="13">
        <v>96</v>
      </c>
      <c r="D7" s="14">
        <f>(C7*2)+3393</f>
        <v>3585</v>
      </c>
    </row>
    <row r="8" spans="1:4" x14ac:dyDescent="0.3">
      <c r="A8" s="11">
        <v>7491</v>
      </c>
      <c r="B8" s="17" t="s">
        <v>259</v>
      </c>
      <c r="C8" s="13">
        <v>53</v>
      </c>
      <c r="D8" s="14">
        <f>(C8*2)+452</f>
        <v>558</v>
      </c>
    </row>
    <row r="9" spans="1:4" x14ac:dyDescent="0.3">
      <c r="A9" s="11">
        <v>7361</v>
      </c>
      <c r="B9" s="15" t="s">
        <v>260</v>
      </c>
      <c r="C9" s="18">
        <v>5</v>
      </c>
      <c r="D9" s="14">
        <f t="shared" si="0"/>
        <v>236</v>
      </c>
    </row>
    <row r="10" spans="1:4" x14ac:dyDescent="0.3">
      <c r="A10" s="11">
        <v>7371</v>
      </c>
      <c r="B10" s="17" t="s">
        <v>261</v>
      </c>
      <c r="C10" s="13">
        <v>11</v>
      </c>
      <c r="D10" s="14">
        <f t="shared" si="0"/>
        <v>248</v>
      </c>
    </row>
    <row r="11" spans="1:4" x14ac:dyDescent="0.3">
      <c r="A11" s="11">
        <v>7291</v>
      </c>
      <c r="B11" s="17" t="s">
        <v>262</v>
      </c>
      <c r="C11" s="13">
        <v>19</v>
      </c>
      <c r="D11" s="14">
        <f t="shared" si="0"/>
        <v>264</v>
      </c>
    </row>
    <row r="12" spans="1:4" x14ac:dyDescent="0.3">
      <c r="A12" s="11">
        <v>7171</v>
      </c>
      <c r="B12" s="13" t="s">
        <v>263</v>
      </c>
      <c r="C12" s="13">
        <v>20</v>
      </c>
      <c r="D12" s="14">
        <f t="shared" si="0"/>
        <v>266</v>
      </c>
    </row>
    <row r="13" spans="1:4" x14ac:dyDescent="0.3">
      <c r="A13" s="11">
        <v>7171</v>
      </c>
      <c r="B13" s="17" t="s">
        <v>264</v>
      </c>
      <c r="C13" s="13">
        <v>19</v>
      </c>
      <c r="D13" s="14">
        <f t="shared" si="0"/>
        <v>264</v>
      </c>
    </row>
    <row r="14" spans="1:4" x14ac:dyDescent="0.3">
      <c r="A14" s="11">
        <v>7181</v>
      </c>
      <c r="B14" s="12" t="s">
        <v>265</v>
      </c>
      <c r="C14" s="13">
        <v>13</v>
      </c>
      <c r="D14" s="14">
        <f t="shared" si="0"/>
        <v>252</v>
      </c>
    </row>
    <row r="15" spans="1:4" x14ac:dyDescent="0.3">
      <c r="A15" s="11">
        <v>7481</v>
      </c>
      <c r="B15" s="12" t="s">
        <v>266</v>
      </c>
      <c r="C15" s="13">
        <v>19</v>
      </c>
      <c r="D15" s="14">
        <f t="shared" si="0"/>
        <v>264</v>
      </c>
    </row>
    <row r="16" spans="1:4" x14ac:dyDescent="0.3">
      <c r="A16" s="11">
        <v>7681</v>
      </c>
      <c r="B16" s="19" t="s">
        <v>267</v>
      </c>
      <c r="C16" s="13">
        <v>14</v>
      </c>
      <c r="D16" s="14">
        <f t="shared" si="0"/>
        <v>254</v>
      </c>
    </row>
    <row r="17" spans="1:5" x14ac:dyDescent="0.3">
      <c r="A17" s="11">
        <v>7581</v>
      </c>
      <c r="B17" s="17" t="s">
        <v>268</v>
      </c>
      <c r="C17" s="13">
        <v>14</v>
      </c>
      <c r="D17" s="14">
        <f t="shared" si="0"/>
        <v>254</v>
      </c>
    </row>
    <row r="18" spans="1:5" x14ac:dyDescent="0.3">
      <c r="A18" s="11">
        <v>7281</v>
      </c>
      <c r="B18" s="12" t="s">
        <v>269</v>
      </c>
      <c r="C18" s="13">
        <v>8</v>
      </c>
      <c r="D18" s="14">
        <f t="shared" si="0"/>
        <v>242</v>
      </c>
    </row>
    <row r="19" spans="1:5" x14ac:dyDescent="0.3">
      <c r="A19" s="20">
        <v>7381</v>
      </c>
      <c r="B19" s="21" t="s">
        <v>270</v>
      </c>
      <c r="C19" s="22">
        <v>15</v>
      </c>
      <c r="D19" s="14">
        <f t="shared" si="0"/>
        <v>256</v>
      </c>
    </row>
    <row r="20" spans="1:5" x14ac:dyDescent="0.3">
      <c r="A20" s="20">
        <v>7191</v>
      </c>
      <c r="B20" s="21" t="s">
        <v>271</v>
      </c>
      <c r="C20" s="22">
        <v>1</v>
      </c>
      <c r="D20" s="14">
        <f t="shared" si="0"/>
        <v>228</v>
      </c>
    </row>
    <row r="21" spans="1:5" x14ac:dyDescent="0.3">
      <c r="A21" s="20">
        <v>7311</v>
      </c>
      <c r="B21" s="23" t="s">
        <v>272</v>
      </c>
      <c r="C21" s="22">
        <v>51</v>
      </c>
      <c r="D21" s="14">
        <f>(C21*2)+452</f>
        <v>554</v>
      </c>
    </row>
    <row r="22" spans="1:5" x14ac:dyDescent="0.3">
      <c r="A22" s="24">
        <v>7341</v>
      </c>
      <c r="B22" s="25" t="s">
        <v>273</v>
      </c>
      <c r="C22" s="23"/>
      <c r="D22" s="14"/>
    </row>
    <row r="23" spans="1:5" x14ac:dyDescent="0.3">
      <c r="A23" s="11">
        <v>7301</v>
      </c>
      <c r="B23" s="26" t="s">
        <v>274</v>
      </c>
      <c r="C23" s="13">
        <v>39</v>
      </c>
      <c r="D23" s="14">
        <f t="shared" si="0"/>
        <v>304</v>
      </c>
    </row>
    <row r="24" spans="1:5" s="27" customFormat="1" x14ac:dyDescent="0.3">
      <c r="B24" s="27" t="s">
        <v>275</v>
      </c>
      <c r="C24" s="27">
        <f>SUM(C2:C23)</f>
        <v>433</v>
      </c>
      <c r="D24" s="28">
        <f>SUM(D2:D23)</f>
        <v>9231</v>
      </c>
    </row>
    <row r="25" spans="1:5" x14ac:dyDescent="0.3">
      <c r="B25" s="29" t="s">
        <v>276</v>
      </c>
    </row>
    <row r="26" spans="1:5" ht="36" customHeight="1" x14ac:dyDescent="0.3">
      <c r="B26" t="s">
        <v>277</v>
      </c>
      <c r="C26" t="s">
        <v>278</v>
      </c>
      <c r="D26" s="31">
        <v>500</v>
      </c>
      <c r="E26" s="34" t="s">
        <v>279</v>
      </c>
    </row>
    <row r="28" spans="1:5" x14ac:dyDescent="0.3">
      <c r="D28" s="32">
        <f>SUM(D24:D27)</f>
        <v>9731</v>
      </c>
    </row>
    <row r="31" spans="1:5" ht="16.2" x14ac:dyDescent="0.45">
      <c r="D31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5B8CCF5600A04B923398C53A7489B3" ma:contentTypeVersion="2" ma:contentTypeDescription="Create a new document." ma:contentTypeScope="" ma:versionID="ea6a2e367710fa02ce700c885c139308">
  <xsd:schema xmlns:xsd="http://www.w3.org/2001/XMLSchema" xmlns:xs="http://www.w3.org/2001/XMLSchema" xmlns:p="http://schemas.microsoft.com/office/2006/metadata/properties" xmlns:ns2="7e5083cc-d186-4e29-aa38-11300e2f03ea" targetNamespace="http://schemas.microsoft.com/office/2006/metadata/properties" ma:root="true" ma:fieldsID="017b6b859e2fc1ec9e4273061bf60d38" ns2:_="">
    <xsd:import namespace="7e5083cc-d186-4e29-aa38-11300e2f03ea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083cc-d186-4e29-aa38-11300e2f03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9978F3-4F70-4072-BBAF-D1AFD96DADAD}"/>
</file>

<file path=customXml/itemProps2.xml><?xml version="1.0" encoding="utf-8"?>
<ds:datastoreItem xmlns:ds="http://schemas.openxmlformats.org/officeDocument/2006/customXml" ds:itemID="{EF64554A-CF14-4F35-9DA4-E70AC5A63E4F}"/>
</file>

<file path=customXml/itemProps3.xml><?xml version="1.0" encoding="utf-8"?>
<ds:datastoreItem xmlns:ds="http://schemas.openxmlformats.org/officeDocument/2006/customXml" ds:itemID="{1708AD85-698F-4DE5-ADE7-D58486447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Schools FINAL</vt:lpstr>
      <vt:lpstr>Charter Schools FINAL</vt:lpstr>
    </vt:vector>
  </TitlesOfParts>
  <Company>PCSB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2016-04-28T15:15:47Z</dcterms:created>
  <dcterms:modified xsi:type="dcterms:W3CDTF">2016-04-29T19:50:29Z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0x010100175B8CCF5600A04B923398C53A7489B3</vt:lpwstr>
  </property>
  <property fmtid="{D5CDD505-2E9C-101B-9397-08002B2CF9AE}" pid="3" name="Order">
    <vt:r8>26800</vt:r8>
  </property>
  <property fmtid="{D5CDD505-2E9C-101B-9397-08002B2CF9AE}" pid="4" name="_CopySource">
    <vt:lpwstr>https://pinellascountyschools-my.sharepoint.com/personal/magilliganw_pcsb_org/Documents/OCR/Item 39/Item 39 Attachment E IDEA 2015-16 Schools and Charters Allocation Spreadsheet.xlsx</vt:lpwstr>
  </property>
  <property fmtid="{D5CDD505-2E9C-101B-9397-08002B2CF9AE}" pid="5" name="_SourceUrl">
    <vt:lpwstr/>
  </property>
  <property fmtid="{D5CDD505-2E9C-101B-9397-08002B2CF9AE}" pid="6" name="_SharedFileIndex">
    <vt:lpwstr/>
  </property>
</Properties>
</file>